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<sst xmlns="http://schemas.openxmlformats.org/spreadsheetml/2006/main" count="93" uniqueCount="86">
  <si>
    <t>盖梁</t>
  </si>
  <si>
    <t>耳背墙</t>
  </si>
  <si>
    <t>挡块</t>
  </si>
  <si>
    <t>承台</t>
  </si>
  <si>
    <t>桩基</t>
  </si>
  <si>
    <t>及锥坡</t>
  </si>
  <si>
    <t>kg</t>
  </si>
  <si>
    <t>项目</t>
  </si>
  <si>
    <t>单位</t>
  </si>
  <si>
    <t>上部结构</t>
  </si>
  <si>
    <t>下部结构</t>
  </si>
  <si>
    <t>搭板</t>
  </si>
  <si>
    <t>合计</t>
  </si>
  <si>
    <t>工程材料</t>
  </si>
  <si>
    <t>预应力</t>
  </si>
  <si>
    <t>铰缝</t>
  </si>
  <si>
    <t>预应力小箱</t>
  </si>
  <si>
    <t>整体化、调平</t>
  </si>
  <si>
    <t>支座、垫石</t>
  </si>
  <si>
    <t>中分带</t>
  </si>
  <si>
    <t>泄水管</t>
  </si>
  <si>
    <t>伸缩缝</t>
  </si>
  <si>
    <t>防撞栏</t>
  </si>
  <si>
    <t>路缘石</t>
  </si>
  <si>
    <t>桥墩</t>
  </si>
  <si>
    <t>桥台</t>
  </si>
  <si>
    <t>挡土墙</t>
  </si>
  <si>
    <t>空心板</t>
  </si>
  <si>
    <t>梁预制部分</t>
  </si>
  <si>
    <t>梁现浇部分</t>
  </si>
  <si>
    <t>层及桥面连续</t>
  </si>
  <si>
    <t>预制板</t>
  </si>
  <si>
    <t>及锚栓</t>
  </si>
  <si>
    <t>墩柱</t>
  </si>
  <si>
    <t>错台</t>
  </si>
  <si>
    <t>系梁</t>
  </si>
  <si>
    <t>防撞墩</t>
  </si>
  <si>
    <t>C50混凝土</t>
  </si>
  <si>
    <r>
      <t>m</t>
    </r>
    <r>
      <rPr>
        <vertAlign val="superscript"/>
        <sz val="9"/>
        <rFont val="宋体"/>
        <family val="0"/>
      </rPr>
      <t>3</t>
    </r>
  </si>
  <si>
    <t>C40混凝土</t>
  </si>
  <si>
    <t>混凝土</t>
  </si>
  <si>
    <t>C30混凝土</t>
  </si>
  <si>
    <t>C25混凝土</t>
  </si>
  <si>
    <t>C15混凝土</t>
  </si>
  <si>
    <t>钢绞线</t>
  </si>
  <si>
    <t>kg</t>
  </si>
  <si>
    <t>钢筋</t>
  </si>
  <si>
    <t>HRB335</t>
  </si>
  <si>
    <t>小计</t>
  </si>
  <si>
    <t>R235</t>
  </si>
  <si>
    <t>Ф32</t>
  </si>
  <si>
    <t>Ф22</t>
  </si>
  <si>
    <t>Ф10</t>
  </si>
  <si>
    <t>Ф8</t>
  </si>
  <si>
    <t>钢材</t>
  </si>
  <si>
    <t>ф72钢套管厚8mm</t>
  </si>
  <si>
    <t>栅盖</t>
  </si>
  <si>
    <t>其它</t>
  </si>
  <si>
    <t>3PVC管</t>
  </si>
  <si>
    <t>11PVC-U管壁厚3.2mm</t>
  </si>
  <si>
    <t>M7.5浆砌片石</t>
  </si>
  <si>
    <t>M50水泥砂浆</t>
  </si>
  <si>
    <t>C20混凝土预制块</t>
  </si>
  <si>
    <t>砂垫层</t>
  </si>
  <si>
    <t>砾石</t>
  </si>
  <si>
    <t>挖基坑</t>
  </si>
  <si>
    <t>回填</t>
  </si>
  <si>
    <t>1、该桥还需橡胶支座GJZF4400*700mm8块，GYZ400*77mm180块，GYZF4275*65mm120块，GYZ200*42mm864块，GYZF4200*44mm288块，GPZ（KZ）5GD2块，GPZ（KZ）5DX5块，GPZ（KZ）5SX2块，D-80型伸缩缝211.84m。</t>
  </si>
  <si>
    <t>2、锚具：15-6：1992套，15-5：2072套，15-4：160套，BM15-5：1260套，Ф55mm波纹管12483.9m，Ф70mm波纹管35436.3m，90*25mm波纹管7110m。</t>
  </si>
  <si>
    <t>3、直径1.2m桩基总长393.9m，直径1.4m桩基总长1606.4m，直径1.5m桩基总长1356m，直径1.6m桩基总长369.6m。</t>
  </si>
  <si>
    <t>4、防撞栏包括桥梁及挡土墙上的防撞栏。</t>
  </si>
  <si>
    <t>5、预制空心板288片，小箱梁120片。</t>
  </si>
  <si>
    <t>Фs15.2</t>
  </si>
  <si>
    <r>
      <t>Ф</t>
    </r>
    <r>
      <rPr>
        <sz val="8"/>
        <rFont val="宋体"/>
        <family val="0"/>
      </rPr>
      <t>28</t>
    </r>
  </si>
  <si>
    <r>
      <t>Ф</t>
    </r>
    <r>
      <rPr>
        <sz val="8"/>
        <rFont val="宋体"/>
        <family val="0"/>
      </rPr>
      <t>25</t>
    </r>
  </si>
  <si>
    <r>
      <t>Ф</t>
    </r>
    <r>
      <rPr>
        <sz val="8"/>
        <rFont val="宋体"/>
        <family val="0"/>
      </rPr>
      <t>22</t>
    </r>
  </si>
  <si>
    <r>
      <t>Ф</t>
    </r>
    <r>
      <rPr>
        <sz val="8"/>
        <rFont val="宋体"/>
        <family val="0"/>
      </rPr>
      <t>20</t>
    </r>
  </si>
  <si>
    <r>
      <t>Ф</t>
    </r>
    <r>
      <rPr>
        <sz val="8"/>
        <rFont val="宋体"/>
        <family val="0"/>
      </rPr>
      <t>16</t>
    </r>
  </si>
  <si>
    <r>
      <t>Ф</t>
    </r>
    <r>
      <rPr>
        <sz val="8"/>
        <rFont val="宋体"/>
        <family val="0"/>
      </rPr>
      <t>12</t>
    </r>
  </si>
  <si>
    <t>普通钢筋</t>
  </si>
  <si>
    <t>连续箱梁</t>
  </si>
  <si>
    <t>个</t>
  </si>
  <si>
    <t>m</t>
  </si>
  <si>
    <r>
      <t>m</t>
    </r>
    <r>
      <rPr>
        <vertAlign val="superscript"/>
        <sz val="9"/>
        <rFont val="宋体"/>
        <family val="0"/>
      </rPr>
      <t>3</t>
    </r>
  </si>
  <si>
    <t>拱 北 河 大 桥 工 程 数 量 表</t>
  </si>
  <si>
    <t>C30水下混凝土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</si>
</sst>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6">
    <font>
      <sz val="12"/>
      <name val="宋体"/>
      <family val="0"/>
    </font>
    <font>
      <sz val="9"/>
      <name val="宋体"/>
      <family val="0"/>
    </font>
    <font>
      <vertAlign val="superscript"/>
      <sz val="9"/>
      <name val="宋体"/>
      <family val="0"/>
    </font>
    <font>
      <sz val="8"/>
      <name val="宋体"/>
      <family val="0"/>
    </font>
    <font>
      <u val="single"/>
      <sz val="8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2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4.50390625" style="4" customWidth="1"/>
    <col min="2" max="2" width="1.4921875" style="4" customWidth="1"/>
    <col min="3" max="3" width="7.25390625" style="4" customWidth="1"/>
    <col min="4" max="4" width="2.25390625" style="2" customWidth="1"/>
    <col min="5" max="5" width="7.50390625" style="2" bestFit="1" customWidth="1"/>
    <col min="6" max="6" width="6.00390625" style="2" customWidth="1"/>
    <col min="7" max="7" width="8.50390625" style="2" customWidth="1"/>
    <col min="8" max="8" width="8.00390625" style="2" customWidth="1"/>
    <col min="9" max="9" width="6.00390625" style="2" customWidth="1"/>
    <col min="10" max="10" width="8.625" style="2" customWidth="1"/>
    <col min="11" max="11" width="7.25390625" style="2" customWidth="1"/>
    <col min="12" max="12" width="5.50390625" style="2" customWidth="1"/>
    <col min="13" max="13" width="5.25390625" style="2" customWidth="1"/>
    <col min="14" max="14" width="5.50390625" style="2" customWidth="1"/>
    <col min="15" max="15" width="6.25390625" style="2" customWidth="1"/>
    <col min="16" max="16" width="6.00390625" style="2" customWidth="1"/>
    <col min="17" max="17" width="7.00390625" style="2" customWidth="1"/>
    <col min="18" max="18" width="6.125" style="2" customWidth="1"/>
    <col min="19" max="19" width="5.25390625" style="2" customWidth="1"/>
    <col min="20" max="20" width="5.50390625" style="2" customWidth="1"/>
    <col min="21" max="21" width="6.00390625" style="2" customWidth="1"/>
    <col min="22" max="22" width="6.125" style="2" customWidth="1"/>
    <col min="23" max="23" width="7.00390625" style="2" customWidth="1"/>
    <col min="24" max="24" width="6.125" style="2" customWidth="1"/>
    <col min="25" max="25" width="4.75390625" style="2" customWidth="1"/>
    <col min="26" max="26" width="5.25390625" style="2" bestFit="1" customWidth="1"/>
    <col min="27" max="27" width="5.75390625" style="2" customWidth="1"/>
    <col min="28" max="28" width="6.25390625" style="2" customWidth="1"/>
    <col min="29" max="29" width="6.75390625" style="2" bestFit="1" customWidth="1"/>
    <col min="30" max="30" width="6.25390625" style="2" customWidth="1"/>
    <col min="31" max="31" width="8.375" style="2" customWidth="1"/>
    <col min="32" max="16384" width="9.00390625" style="2" customWidth="1"/>
  </cols>
  <sheetData>
    <row r="2" spans="1:31" ht="30" customHeight="1">
      <c r="A2" s="29" t="s">
        <v>84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2" s="1" customFormat="1" ht="12" thickBot="1">
      <c r="A3" s="3"/>
      <c r="B3" s="3"/>
    </row>
    <row r="4" spans="1:31" s="3" customFormat="1" ht="15.75" customHeight="1">
      <c r="A4" s="12"/>
      <c r="B4" s="13"/>
      <c r="C4" s="48" t="s">
        <v>7</v>
      </c>
      <c r="D4" s="50" t="s">
        <v>8</v>
      </c>
      <c r="E4" s="44" t="s">
        <v>9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 t="s">
        <v>10</v>
      </c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 t="s">
        <v>11</v>
      </c>
      <c r="AD4" s="21"/>
      <c r="AE4" s="46" t="s">
        <v>12</v>
      </c>
    </row>
    <row r="5" spans="1:31" s="3" customFormat="1" ht="15.75" customHeight="1">
      <c r="A5" s="26" t="s">
        <v>13</v>
      </c>
      <c r="B5" s="5"/>
      <c r="C5" s="49"/>
      <c r="D5" s="40"/>
      <c r="E5" s="19" t="s">
        <v>14</v>
      </c>
      <c r="F5" s="19" t="s">
        <v>15</v>
      </c>
      <c r="G5" s="19" t="s">
        <v>16</v>
      </c>
      <c r="H5" s="19" t="s">
        <v>16</v>
      </c>
      <c r="I5" s="19" t="s">
        <v>79</v>
      </c>
      <c r="J5" s="19" t="s">
        <v>17</v>
      </c>
      <c r="K5" s="19" t="s">
        <v>18</v>
      </c>
      <c r="L5" s="19" t="s">
        <v>19</v>
      </c>
      <c r="M5" s="19" t="s">
        <v>20</v>
      </c>
      <c r="N5" s="19" t="s">
        <v>21</v>
      </c>
      <c r="O5" s="19" t="s">
        <v>22</v>
      </c>
      <c r="P5" s="19" t="s">
        <v>23</v>
      </c>
      <c r="Q5" s="45" t="s">
        <v>24</v>
      </c>
      <c r="R5" s="45"/>
      <c r="S5" s="45"/>
      <c r="T5" s="45"/>
      <c r="U5" s="45"/>
      <c r="V5" s="45"/>
      <c r="W5" s="45"/>
      <c r="X5" s="45" t="s">
        <v>25</v>
      </c>
      <c r="Y5" s="45"/>
      <c r="Z5" s="45"/>
      <c r="AA5" s="45"/>
      <c r="AB5" s="45"/>
      <c r="AC5" s="45"/>
      <c r="AD5" s="22" t="s">
        <v>26</v>
      </c>
      <c r="AE5" s="47"/>
    </row>
    <row r="6" spans="1:31" s="3" customFormat="1" ht="15.75" customHeight="1">
      <c r="A6" s="27"/>
      <c r="B6" s="14"/>
      <c r="C6" s="15"/>
      <c r="D6" s="40"/>
      <c r="E6" s="20" t="s">
        <v>27</v>
      </c>
      <c r="F6" s="20"/>
      <c r="G6" s="20" t="s">
        <v>28</v>
      </c>
      <c r="H6" s="20" t="s">
        <v>29</v>
      </c>
      <c r="I6" s="20" t="s">
        <v>80</v>
      </c>
      <c r="J6" s="20" t="s">
        <v>30</v>
      </c>
      <c r="K6" s="20"/>
      <c r="L6" s="20" t="s">
        <v>31</v>
      </c>
      <c r="M6" s="20" t="s">
        <v>32</v>
      </c>
      <c r="N6" s="20"/>
      <c r="O6" s="20"/>
      <c r="P6" s="20"/>
      <c r="Q6" s="6" t="s">
        <v>0</v>
      </c>
      <c r="R6" s="6" t="s">
        <v>33</v>
      </c>
      <c r="S6" s="6" t="s">
        <v>2</v>
      </c>
      <c r="T6" s="6" t="s">
        <v>34</v>
      </c>
      <c r="U6" s="6" t="s">
        <v>35</v>
      </c>
      <c r="V6" s="6" t="s">
        <v>36</v>
      </c>
      <c r="W6" s="6" t="s">
        <v>4</v>
      </c>
      <c r="X6" s="6" t="s">
        <v>0</v>
      </c>
      <c r="Y6" s="6" t="s">
        <v>1</v>
      </c>
      <c r="Z6" s="6" t="s">
        <v>2</v>
      </c>
      <c r="AA6" s="6" t="s">
        <v>3</v>
      </c>
      <c r="AB6" s="6" t="s">
        <v>4</v>
      </c>
      <c r="AC6" s="45"/>
      <c r="AD6" s="20" t="s">
        <v>5</v>
      </c>
      <c r="AE6" s="47"/>
    </row>
    <row r="7" spans="1:31" s="1" customFormat="1" ht="15.75" customHeight="1">
      <c r="A7" s="30" t="s">
        <v>40</v>
      </c>
      <c r="B7" s="51" t="s">
        <v>37</v>
      </c>
      <c r="C7" s="52"/>
      <c r="D7" s="41" t="s">
        <v>38</v>
      </c>
      <c r="E7" s="6">
        <v>3636</v>
      </c>
      <c r="F7" s="6">
        <v>388.1</v>
      </c>
      <c r="G7" s="6">
        <v>4068.6</v>
      </c>
      <c r="H7" s="6">
        <v>559.8</v>
      </c>
      <c r="I7" s="6"/>
      <c r="J7" s="6"/>
      <c r="K7" s="6"/>
      <c r="L7" s="6"/>
      <c r="M7" s="6"/>
      <c r="N7" s="6">
        <v>30.3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11">
        <f>SUM(E7:AD7)</f>
        <v>8682.8</v>
      </c>
    </row>
    <row r="8" spans="1:31" s="1" customFormat="1" ht="15.75" customHeight="1">
      <c r="A8" s="31"/>
      <c r="B8" s="51" t="s">
        <v>39</v>
      </c>
      <c r="C8" s="52"/>
      <c r="D8" s="41"/>
      <c r="E8" s="6"/>
      <c r="F8" s="6"/>
      <c r="G8" s="6"/>
      <c r="H8" s="6"/>
      <c r="I8" s="6">
        <v>1051.1</v>
      </c>
      <c r="J8" s="6">
        <v>1937.6</v>
      </c>
      <c r="K8" s="6">
        <v>19.8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1">
        <f aca="true" t="shared" si="0" ref="AE8:AE19">SUM(E8:AD8)</f>
        <v>3008.5</v>
      </c>
    </row>
    <row r="9" spans="1:31" s="1" customFormat="1" ht="15.75" customHeight="1">
      <c r="A9" s="31"/>
      <c r="B9" s="51" t="s">
        <v>41</v>
      </c>
      <c r="C9" s="52"/>
      <c r="D9" s="41"/>
      <c r="E9" s="6"/>
      <c r="F9" s="6"/>
      <c r="G9" s="6"/>
      <c r="H9" s="6"/>
      <c r="I9" s="6"/>
      <c r="J9" s="6"/>
      <c r="K9" s="6"/>
      <c r="L9" s="6">
        <v>81.4</v>
      </c>
      <c r="M9" s="6"/>
      <c r="N9" s="6"/>
      <c r="O9" s="6">
        <v>536.9</v>
      </c>
      <c r="P9" s="6">
        <v>93.5</v>
      </c>
      <c r="Q9" s="6">
        <v>1935</v>
      </c>
      <c r="R9" s="6">
        <v>541.4</v>
      </c>
      <c r="S9" s="6">
        <v>21</v>
      </c>
      <c r="T9" s="6">
        <v>43.2</v>
      </c>
      <c r="U9" s="6">
        <v>309.8</v>
      </c>
      <c r="V9" s="6"/>
      <c r="W9" s="6"/>
      <c r="X9" s="6">
        <v>130.7</v>
      </c>
      <c r="Y9" s="6">
        <v>41.4</v>
      </c>
      <c r="Z9" s="6">
        <v>1</v>
      </c>
      <c r="AA9" s="6">
        <v>150.5</v>
      </c>
      <c r="AB9" s="6"/>
      <c r="AC9" s="6">
        <v>162.4</v>
      </c>
      <c r="AD9" s="6">
        <v>149.6</v>
      </c>
      <c r="AE9" s="11">
        <f t="shared" si="0"/>
        <v>4197.8</v>
      </c>
    </row>
    <row r="10" spans="1:31" s="1" customFormat="1" ht="20.25" customHeight="1">
      <c r="A10" s="31"/>
      <c r="B10" s="25" t="s">
        <v>85</v>
      </c>
      <c r="C10" s="9"/>
      <c r="D10" s="41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>
        <v>263.3</v>
      </c>
      <c r="W10" s="6">
        <v>5612.5</v>
      </c>
      <c r="X10" s="6"/>
      <c r="Y10" s="6"/>
      <c r="Z10" s="6"/>
      <c r="AA10" s="6"/>
      <c r="AB10" s="6">
        <v>445.6</v>
      </c>
      <c r="AC10" s="6"/>
      <c r="AD10" s="6"/>
      <c r="AE10" s="11">
        <f>SUM(E10:AD10)</f>
        <v>6321.400000000001</v>
      </c>
    </row>
    <row r="11" spans="1:31" s="1" customFormat="1" ht="15.75" customHeight="1">
      <c r="A11" s="31"/>
      <c r="B11" s="51" t="s">
        <v>42</v>
      </c>
      <c r="C11" s="52"/>
      <c r="D11" s="41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>
        <v>38.5</v>
      </c>
      <c r="AE11" s="11">
        <f>SUM(E11:AD11)</f>
        <v>38.5</v>
      </c>
    </row>
    <row r="12" spans="1:31" s="1" customFormat="1" ht="15.75" customHeight="1">
      <c r="A12" s="32"/>
      <c r="B12" s="51" t="s">
        <v>43</v>
      </c>
      <c r="C12" s="52"/>
      <c r="D12" s="4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v>69.6</v>
      </c>
      <c r="AD12" s="6"/>
      <c r="AE12" s="11">
        <v>69.6</v>
      </c>
    </row>
    <row r="13" spans="1:31" s="1" customFormat="1" ht="15.75" customHeight="1">
      <c r="A13" s="10" t="s">
        <v>44</v>
      </c>
      <c r="B13" s="6"/>
      <c r="C13" s="6" t="s">
        <v>72</v>
      </c>
      <c r="D13" s="7" t="s">
        <v>45</v>
      </c>
      <c r="E13" s="6">
        <v>148809.6</v>
      </c>
      <c r="F13" s="6"/>
      <c r="G13" s="6">
        <v>172736.2</v>
      </c>
      <c r="H13" s="6">
        <v>41221.2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11">
        <f t="shared" si="0"/>
        <v>362767.00000000006</v>
      </c>
    </row>
    <row r="14" spans="1:31" s="1" customFormat="1" ht="15.75" customHeight="1">
      <c r="A14" s="28" t="s">
        <v>46</v>
      </c>
      <c r="B14" s="40" t="s">
        <v>47</v>
      </c>
      <c r="C14" s="8" t="s">
        <v>73</v>
      </c>
      <c r="D14" s="41" t="s">
        <v>45</v>
      </c>
      <c r="E14" s="6"/>
      <c r="F14" s="6"/>
      <c r="G14" s="6"/>
      <c r="H14" s="6"/>
      <c r="I14" s="6">
        <v>197039.5</v>
      </c>
      <c r="J14" s="6"/>
      <c r="K14" s="6"/>
      <c r="L14" s="6"/>
      <c r="M14" s="6"/>
      <c r="N14" s="6"/>
      <c r="O14" s="6"/>
      <c r="P14" s="6"/>
      <c r="Q14" s="6">
        <v>249896.2</v>
      </c>
      <c r="R14" s="6"/>
      <c r="S14" s="6"/>
      <c r="T14" s="6"/>
      <c r="U14" s="6"/>
      <c r="V14" s="6"/>
      <c r="W14" s="6"/>
      <c r="X14" s="6">
        <v>17179.8</v>
      </c>
      <c r="Y14" s="6"/>
      <c r="Z14" s="6"/>
      <c r="AA14" s="6"/>
      <c r="AB14" s="6"/>
      <c r="AC14" s="6"/>
      <c r="AD14" s="6"/>
      <c r="AE14" s="11">
        <f t="shared" si="0"/>
        <v>464115.5</v>
      </c>
    </row>
    <row r="15" spans="1:31" s="1" customFormat="1" ht="15.75" customHeight="1">
      <c r="A15" s="28"/>
      <c r="B15" s="40"/>
      <c r="C15" s="8" t="s">
        <v>74</v>
      </c>
      <c r="D15" s="41"/>
      <c r="E15" s="6"/>
      <c r="F15" s="6"/>
      <c r="G15" s="6"/>
      <c r="H15" s="6"/>
      <c r="I15" s="6">
        <v>30429.2</v>
      </c>
      <c r="J15" s="6"/>
      <c r="K15" s="6">
        <v>150.6</v>
      </c>
      <c r="L15" s="6"/>
      <c r="M15" s="6">
        <v>2486.9</v>
      </c>
      <c r="N15" s="6"/>
      <c r="O15" s="6"/>
      <c r="P15" s="6"/>
      <c r="Q15" s="6"/>
      <c r="R15" s="6">
        <v>82770.5</v>
      </c>
      <c r="S15" s="6"/>
      <c r="T15" s="6"/>
      <c r="U15" s="6"/>
      <c r="V15" s="6"/>
      <c r="W15" s="6">
        <v>354849.2</v>
      </c>
      <c r="X15" s="6"/>
      <c r="Y15" s="6"/>
      <c r="Z15" s="6"/>
      <c r="AA15" s="6">
        <v>5396</v>
      </c>
      <c r="AB15" s="6"/>
      <c r="AC15" s="6"/>
      <c r="AD15" s="6"/>
      <c r="AE15" s="11">
        <f t="shared" si="0"/>
        <v>476082.4</v>
      </c>
    </row>
    <row r="16" spans="1:31" s="1" customFormat="1" ht="15.75" customHeight="1">
      <c r="A16" s="28"/>
      <c r="B16" s="40"/>
      <c r="C16" s="8" t="s">
        <v>75</v>
      </c>
      <c r="D16" s="41"/>
      <c r="E16" s="6"/>
      <c r="F16" s="6"/>
      <c r="G16" s="6">
        <v>89550.6</v>
      </c>
      <c r="H16" s="6">
        <v>7659.6</v>
      </c>
      <c r="I16" s="6"/>
      <c r="J16" s="6"/>
      <c r="K16" s="6">
        <v>4119.6</v>
      </c>
      <c r="L16" s="6"/>
      <c r="M16" s="6"/>
      <c r="N16" s="6"/>
      <c r="O16" s="6"/>
      <c r="P16" s="6"/>
      <c r="Q16" s="6"/>
      <c r="R16" s="6"/>
      <c r="S16" s="6">
        <v>7777</v>
      </c>
      <c r="T16" s="6"/>
      <c r="U16" s="6">
        <v>11595.8</v>
      </c>
      <c r="V16" s="6">
        <v>11540.4</v>
      </c>
      <c r="W16" s="6"/>
      <c r="X16" s="6"/>
      <c r="Y16" s="6"/>
      <c r="Z16" s="6">
        <v>526.4</v>
      </c>
      <c r="AA16" s="6"/>
      <c r="AB16" s="6">
        <v>28971.2</v>
      </c>
      <c r="AC16" s="6">
        <v>7396.4</v>
      </c>
      <c r="AD16" s="6"/>
      <c r="AE16" s="11">
        <f t="shared" si="0"/>
        <v>169137.00000000003</v>
      </c>
    </row>
    <row r="17" spans="1:31" s="1" customFormat="1" ht="15.75" customHeight="1">
      <c r="A17" s="28"/>
      <c r="B17" s="40"/>
      <c r="C17" s="8" t="s">
        <v>76</v>
      </c>
      <c r="D17" s="41"/>
      <c r="E17" s="6"/>
      <c r="F17" s="6"/>
      <c r="G17" s="6">
        <v>2320.8</v>
      </c>
      <c r="H17" s="6">
        <v>6113.7</v>
      </c>
      <c r="I17" s="6"/>
      <c r="J17" s="6"/>
      <c r="K17" s="6">
        <v>3895.2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11">
        <f t="shared" si="0"/>
        <v>12329.7</v>
      </c>
    </row>
    <row r="18" spans="1:31" s="1" customFormat="1" ht="15.75" customHeight="1">
      <c r="A18" s="28"/>
      <c r="B18" s="40"/>
      <c r="C18" s="8" t="s">
        <v>77</v>
      </c>
      <c r="D18" s="41"/>
      <c r="E18" s="6"/>
      <c r="F18" s="6"/>
      <c r="G18" s="6">
        <v>58989.9</v>
      </c>
      <c r="H18" s="6">
        <v>303.3</v>
      </c>
      <c r="I18" s="6">
        <v>168698.5</v>
      </c>
      <c r="J18" s="6">
        <v>426.6</v>
      </c>
      <c r="K18" s="6"/>
      <c r="L18" s="6"/>
      <c r="M18" s="6"/>
      <c r="N18" s="6">
        <v>4222.1</v>
      </c>
      <c r="O18" s="6"/>
      <c r="P18" s="6"/>
      <c r="Q18" s="6"/>
      <c r="R18" s="6"/>
      <c r="S18" s="6"/>
      <c r="T18" s="6">
        <v>2748.8</v>
      </c>
      <c r="U18" s="6"/>
      <c r="V18" s="6">
        <v>940.2</v>
      </c>
      <c r="W18" s="6"/>
      <c r="X18" s="6"/>
      <c r="Y18" s="6">
        <v>3783</v>
      </c>
      <c r="Z18" s="6"/>
      <c r="AA18" s="6">
        <v>6128.8</v>
      </c>
      <c r="AB18" s="6"/>
      <c r="AC18" s="6">
        <v>11926.9</v>
      </c>
      <c r="AD18" s="6">
        <v>14889.1</v>
      </c>
      <c r="AE18" s="11">
        <f t="shared" si="0"/>
        <v>273057.2</v>
      </c>
    </row>
    <row r="19" spans="1:31" s="1" customFormat="1" ht="15.75" customHeight="1">
      <c r="A19" s="28"/>
      <c r="B19" s="40"/>
      <c r="C19" s="8" t="s">
        <v>78</v>
      </c>
      <c r="D19" s="41"/>
      <c r="E19" s="6">
        <v>247144.5</v>
      </c>
      <c r="F19" s="6">
        <v>57557.3</v>
      </c>
      <c r="G19" s="6">
        <v>399393.6</v>
      </c>
      <c r="H19" s="6">
        <v>40963.4</v>
      </c>
      <c r="I19" s="6">
        <v>32791.3</v>
      </c>
      <c r="J19" s="6">
        <v>6388</v>
      </c>
      <c r="K19" s="6"/>
      <c r="L19" s="6">
        <v>8721.3</v>
      </c>
      <c r="M19" s="6"/>
      <c r="N19" s="6"/>
      <c r="O19" s="6">
        <v>28675.9</v>
      </c>
      <c r="P19" s="6">
        <v>10548.8</v>
      </c>
      <c r="Q19" s="6">
        <v>11460.2</v>
      </c>
      <c r="R19" s="6"/>
      <c r="S19" s="6"/>
      <c r="T19" s="6">
        <v>944</v>
      </c>
      <c r="U19" s="6">
        <v>2467.6</v>
      </c>
      <c r="V19" s="6">
        <v>1036.8</v>
      </c>
      <c r="W19" s="6"/>
      <c r="X19" s="6">
        <v>836.6</v>
      </c>
      <c r="Y19" s="6">
        <v>1629</v>
      </c>
      <c r="Z19" s="6"/>
      <c r="AA19" s="6">
        <v>770.4</v>
      </c>
      <c r="AB19" s="6"/>
      <c r="AC19" s="6">
        <v>576.6</v>
      </c>
      <c r="AD19" s="6"/>
      <c r="AE19" s="11">
        <f t="shared" si="0"/>
        <v>851905.3</v>
      </c>
    </row>
    <row r="20" spans="1:31" s="1" customFormat="1" ht="15.75" customHeight="1">
      <c r="A20" s="28"/>
      <c r="B20" s="40"/>
      <c r="C20" s="6" t="s">
        <v>48</v>
      </c>
      <c r="D20" s="41"/>
      <c r="E20" s="6">
        <f>SUM(E14:E19)</f>
        <v>247144.5</v>
      </c>
      <c r="F20" s="6">
        <f aca="true" t="shared" si="1" ref="F20:Q20">SUM(F14:F19)</f>
        <v>57557.3</v>
      </c>
      <c r="G20" s="6">
        <f t="shared" si="1"/>
        <v>550254.9</v>
      </c>
      <c r="H20" s="6">
        <f t="shared" si="1"/>
        <v>55040</v>
      </c>
      <c r="I20" s="6">
        <f t="shared" si="1"/>
        <v>428958.5</v>
      </c>
      <c r="J20" s="6">
        <f t="shared" si="1"/>
        <v>6814.6</v>
      </c>
      <c r="K20" s="6">
        <f t="shared" si="1"/>
        <v>8165.400000000001</v>
      </c>
      <c r="L20" s="6">
        <f t="shared" si="1"/>
        <v>8721.3</v>
      </c>
      <c r="M20" s="6">
        <f t="shared" si="1"/>
        <v>2486.9</v>
      </c>
      <c r="N20" s="6">
        <f t="shared" si="1"/>
        <v>4222.1</v>
      </c>
      <c r="O20" s="6">
        <f t="shared" si="1"/>
        <v>28675.9</v>
      </c>
      <c r="P20" s="6">
        <f t="shared" si="1"/>
        <v>10548.8</v>
      </c>
      <c r="Q20" s="6">
        <f t="shared" si="1"/>
        <v>261356.40000000002</v>
      </c>
      <c r="R20" s="6">
        <f>SUM(R14:R19)</f>
        <v>82770.5</v>
      </c>
      <c r="S20" s="6">
        <f>SUM(S14:S19)</f>
        <v>7777</v>
      </c>
      <c r="T20" s="6">
        <v>3692.8</v>
      </c>
      <c r="U20" s="6">
        <f aca="true" t="shared" si="2" ref="U20:AE20">SUM(U14:U19)</f>
        <v>14063.4</v>
      </c>
      <c r="V20" s="6">
        <f t="shared" si="2"/>
        <v>13517.4</v>
      </c>
      <c r="W20" s="6">
        <f t="shared" si="2"/>
        <v>354849.2</v>
      </c>
      <c r="X20" s="6">
        <f t="shared" si="2"/>
        <v>18016.399999999998</v>
      </c>
      <c r="Y20" s="6">
        <f t="shared" si="2"/>
        <v>5412</v>
      </c>
      <c r="Z20" s="6">
        <f t="shared" si="2"/>
        <v>526.4</v>
      </c>
      <c r="AA20" s="6">
        <f t="shared" si="2"/>
        <v>12295.199999999999</v>
      </c>
      <c r="AB20" s="6">
        <f t="shared" si="2"/>
        <v>28971.2</v>
      </c>
      <c r="AC20" s="6">
        <f t="shared" si="2"/>
        <v>19899.899999999998</v>
      </c>
      <c r="AD20" s="6">
        <f t="shared" si="2"/>
        <v>14889.1</v>
      </c>
      <c r="AE20" s="11">
        <f t="shared" si="2"/>
        <v>2246627.1</v>
      </c>
    </row>
    <row r="21" spans="1:31" s="1" customFormat="1" ht="15.75" customHeight="1">
      <c r="A21" s="28"/>
      <c r="B21" s="40" t="s">
        <v>49</v>
      </c>
      <c r="C21" s="6" t="s">
        <v>50</v>
      </c>
      <c r="D21" s="41"/>
      <c r="E21" s="6">
        <v>17366.4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11">
        <f>SUM(E21:AD21)</f>
        <v>17366.4</v>
      </c>
    </row>
    <row r="22" spans="1:31" s="1" customFormat="1" ht="15.75" customHeight="1">
      <c r="A22" s="28"/>
      <c r="B22" s="40"/>
      <c r="C22" s="6" t="s">
        <v>51</v>
      </c>
      <c r="D22" s="41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v>161</v>
      </c>
      <c r="AD22" s="6"/>
      <c r="AE22" s="11">
        <f aca="true" t="shared" si="3" ref="AE22:AE37">SUM(E22:AD22)</f>
        <v>161</v>
      </c>
    </row>
    <row r="23" spans="1:31" s="1" customFormat="1" ht="15.75" customHeight="1">
      <c r="A23" s="28"/>
      <c r="B23" s="40"/>
      <c r="C23" s="6" t="s">
        <v>52</v>
      </c>
      <c r="D23" s="41"/>
      <c r="E23" s="6">
        <v>145776</v>
      </c>
      <c r="F23" s="6"/>
      <c r="G23" s="6">
        <v>79677.4</v>
      </c>
      <c r="H23" s="6">
        <v>27353.8</v>
      </c>
      <c r="I23" s="6">
        <v>250.8</v>
      </c>
      <c r="J23" s="6">
        <v>252819.1</v>
      </c>
      <c r="K23" s="6">
        <v>9525.7</v>
      </c>
      <c r="L23" s="6"/>
      <c r="M23" s="6"/>
      <c r="N23" s="6"/>
      <c r="O23" s="6">
        <v>18913.8</v>
      </c>
      <c r="P23" s="6">
        <v>5553.37</v>
      </c>
      <c r="Q23" s="6">
        <v>63255.6</v>
      </c>
      <c r="R23" s="6">
        <v>13654.7</v>
      </c>
      <c r="S23" s="6">
        <v>1398.2</v>
      </c>
      <c r="T23" s="6">
        <v>126.8</v>
      </c>
      <c r="U23" s="6">
        <v>3004.6</v>
      </c>
      <c r="V23" s="6">
        <v>2299.2</v>
      </c>
      <c r="W23" s="6">
        <v>53501.6</v>
      </c>
      <c r="X23" s="6">
        <v>6791.9</v>
      </c>
      <c r="Y23" s="6"/>
      <c r="Z23" s="6">
        <v>91.2</v>
      </c>
      <c r="AA23" s="6"/>
      <c r="AB23" s="6">
        <v>5010.2</v>
      </c>
      <c r="AC23" s="6"/>
      <c r="AD23" s="6">
        <v>1504.3</v>
      </c>
      <c r="AE23" s="11">
        <f t="shared" si="3"/>
        <v>690508.2699999998</v>
      </c>
    </row>
    <row r="24" spans="1:31" s="1" customFormat="1" ht="15.75" customHeight="1">
      <c r="A24" s="28"/>
      <c r="B24" s="40"/>
      <c r="C24" s="6" t="s">
        <v>53</v>
      </c>
      <c r="D24" s="41"/>
      <c r="E24" s="6">
        <v>5587.2</v>
      </c>
      <c r="F24" s="6"/>
      <c r="G24" s="6">
        <v>86454.9</v>
      </c>
      <c r="H24" s="6"/>
      <c r="I24" s="6"/>
      <c r="J24" s="6"/>
      <c r="K24" s="6"/>
      <c r="L24" s="6">
        <v>1906.8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11">
        <f t="shared" si="3"/>
        <v>93948.9</v>
      </c>
    </row>
    <row r="25" spans="1:31" s="1" customFormat="1" ht="15.75" customHeight="1">
      <c r="A25" s="28"/>
      <c r="B25" s="40"/>
      <c r="C25" s="6" t="s">
        <v>48</v>
      </c>
      <c r="D25" s="41"/>
      <c r="E25" s="6">
        <f>SUM(E21:E24)</f>
        <v>168729.6</v>
      </c>
      <c r="F25" s="6">
        <f aca="true" t="shared" si="4" ref="F25:R25">SUM(F21:F24)</f>
        <v>0</v>
      </c>
      <c r="G25" s="6">
        <f t="shared" si="4"/>
        <v>166132.3</v>
      </c>
      <c r="H25" s="6">
        <f t="shared" si="4"/>
        <v>27353.8</v>
      </c>
      <c r="I25" s="6">
        <f t="shared" si="4"/>
        <v>250.8</v>
      </c>
      <c r="J25" s="6">
        <f t="shared" si="4"/>
        <v>252819.1</v>
      </c>
      <c r="K25" s="6">
        <f t="shared" si="4"/>
        <v>9525.7</v>
      </c>
      <c r="L25" s="6">
        <f t="shared" si="4"/>
        <v>1906.8</v>
      </c>
      <c r="M25" s="6"/>
      <c r="N25" s="6"/>
      <c r="O25" s="6">
        <f t="shared" si="4"/>
        <v>18913.8</v>
      </c>
      <c r="P25" s="6">
        <f t="shared" si="4"/>
        <v>5553.37</v>
      </c>
      <c r="Q25" s="6">
        <f t="shared" si="4"/>
        <v>63255.6</v>
      </c>
      <c r="R25" s="6">
        <f t="shared" si="4"/>
        <v>13654.7</v>
      </c>
      <c r="S25" s="6">
        <f aca="true" t="shared" si="5" ref="S25:X25">SUM(S21:S24)</f>
        <v>1398.2</v>
      </c>
      <c r="T25" s="6">
        <f t="shared" si="5"/>
        <v>126.8</v>
      </c>
      <c r="U25" s="6">
        <f t="shared" si="5"/>
        <v>3004.6</v>
      </c>
      <c r="V25" s="6">
        <f t="shared" si="5"/>
        <v>2299.2</v>
      </c>
      <c r="W25" s="6">
        <f t="shared" si="5"/>
        <v>53501.6</v>
      </c>
      <c r="X25" s="6">
        <f t="shared" si="5"/>
        <v>6791.9</v>
      </c>
      <c r="Y25" s="6"/>
      <c r="Z25" s="6">
        <f>SUM(Z21:Z24)</f>
        <v>91.2</v>
      </c>
      <c r="AA25" s="6"/>
      <c r="AB25" s="6">
        <f>SUM(AB21:AB24)</f>
        <v>5010.2</v>
      </c>
      <c r="AC25" s="6">
        <f>SUM(AC21:AC24)</f>
        <v>161</v>
      </c>
      <c r="AD25" s="6">
        <f>SUM(AD21:AD24)</f>
        <v>1504.3</v>
      </c>
      <c r="AE25" s="11">
        <f>SUM(AE21:AE24)</f>
        <v>801984.5699999998</v>
      </c>
    </row>
    <row r="26" spans="1:31" s="1" customFormat="1" ht="15.75" customHeight="1">
      <c r="A26" s="28" t="s">
        <v>57</v>
      </c>
      <c r="B26" s="23"/>
      <c r="C26" s="24" t="s">
        <v>54</v>
      </c>
      <c r="D26" s="7" t="s">
        <v>6</v>
      </c>
      <c r="E26" s="6"/>
      <c r="F26" s="6"/>
      <c r="G26" s="6"/>
      <c r="H26" s="6"/>
      <c r="I26" s="6"/>
      <c r="J26" s="6"/>
      <c r="K26" s="6">
        <v>34721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11">
        <f t="shared" si="3"/>
        <v>34721</v>
      </c>
    </row>
    <row r="27" spans="1:31" s="1" customFormat="1" ht="27" customHeight="1">
      <c r="A27" s="28"/>
      <c r="B27" s="23"/>
      <c r="C27" s="24" t="s">
        <v>55</v>
      </c>
      <c r="D27" s="7" t="s">
        <v>6</v>
      </c>
      <c r="E27" s="6"/>
      <c r="F27" s="6"/>
      <c r="G27" s="6"/>
      <c r="H27" s="6"/>
      <c r="I27" s="6"/>
      <c r="J27" s="6"/>
      <c r="K27" s="6"/>
      <c r="L27" s="6"/>
      <c r="M27" s="6">
        <v>982.1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11">
        <f t="shared" si="3"/>
        <v>982.1</v>
      </c>
    </row>
    <row r="28" spans="1:31" s="1" customFormat="1" ht="15.75" customHeight="1">
      <c r="A28" s="28"/>
      <c r="B28" s="23"/>
      <c r="C28" s="24" t="s">
        <v>56</v>
      </c>
      <c r="D28" s="7" t="s">
        <v>81</v>
      </c>
      <c r="E28" s="6"/>
      <c r="F28" s="6"/>
      <c r="G28" s="6"/>
      <c r="H28" s="6"/>
      <c r="I28" s="6"/>
      <c r="J28" s="6"/>
      <c r="K28" s="6"/>
      <c r="L28" s="6"/>
      <c r="M28" s="6">
        <v>212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11">
        <f t="shared" si="3"/>
        <v>212</v>
      </c>
    </row>
    <row r="29" spans="1:31" s="1" customFormat="1" ht="15.75" customHeight="1">
      <c r="A29" s="28"/>
      <c r="B29" s="23"/>
      <c r="C29" s="24" t="s">
        <v>58</v>
      </c>
      <c r="D29" s="33" t="s">
        <v>82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>
        <v>27</v>
      </c>
      <c r="AE29" s="11">
        <f t="shared" si="3"/>
        <v>27</v>
      </c>
    </row>
    <row r="30" spans="1:31" s="1" customFormat="1" ht="27" customHeight="1">
      <c r="A30" s="28"/>
      <c r="B30" s="23"/>
      <c r="C30" s="24" t="s">
        <v>59</v>
      </c>
      <c r="D30" s="34"/>
      <c r="E30" s="6"/>
      <c r="F30" s="6"/>
      <c r="G30" s="6"/>
      <c r="H30" s="6"/>
      <c r="I30" s="6"/>
      <c r="J30" s="6"/>
      <c r="K30" s="6"/>
      <c r="L30" s="6"/>
      <c r="M30" s="6">
        <v>1441.4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11">
        <f t="shared" si="3"/>
        <v>1441.4</v>
      </c>
    </row>
    <row r="31" spans="1:31" s="1" customFormat="1" ht="27" customHeight="1">
      <c r="A31" s="28"/>
      <c r="B31" s="23"/>
      <c r="C31" s="24" t="s">
        <v>60</v>
      </c>
      <c r="D31" s="33" t="s">
        <v>83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>
        <v>53.4</v>
      </c>
      <c r="AE31" s="11">
        <f t="shared" si="3"/>
        <v>53.4</v>
      </c>
    </row>
    <row r="32" spans="1:31" s="1" customFormat="1" ht="27" customHeight="1">
      <c r="A32" s="28"/>
      <c r="B32" s="23"/>
      <c r="C32" s="24" t="s">
        <v>61</v>
      </c>
      <c r="D32" s="35"/>
      <c r="E32" s="6"/>
      <c r="F32" s="6">
        <v>5.8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11">
        <f t="shared" si="3"/>
        <v>5.8</v>
      </c>
    </row>
    <row r="33" spans="1:31" s="1" customFormat="1" ht="27" customHeight="1">
      <c r="A33" s="28"/>
      <c r="B33" s="23"/>
      <c r="C33" s="24" t="s">
        <v>62</v>
      </c>
      <c r="D33" s="3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>
        <v>27.8</v>
      </c>
      <c r="AE33" s="11">
        <f t="shared" si="3"/>
        <v>27.8</v>
      </c>
    </row>
    <row r="34" spans="1:31" s="1" customFormat="1" ht="15.75" customHeight="1">
      <c r="A34" s="28"/>
      <c r="B34" s="23"/>
      <c r="C34" s="24" t="s">
        <v>63</v>
      </c>
      <c r="D34" s="3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>
        <v>51.8</v>
      </c>
      <c r="AE34" s="11">
        <f t="shared" si="3"/>
        <v>51.8</v>
      </c>
    </row>
    <row r="35" spans="1:31" s="1" customFormat="1" ht="15.75" customHeight="1">
      <c r="A35" s="28"/>
      <c r="B35" s="23"/>
      <c r="C35" s="24" t="s">
        <v>64</v>
      </c>
      <c r="D35" s="3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>
        <v>5.7</v>
      </c>
      <c r="AE35" s="11">
        <f t="shared" si="3"/>
        <v>5.7</v>
      </c>
    </row>
    <row r="36" spans="1:31" s="1" customFormat="1" ht="15.75" customHeight="1">
      <c r="A36" s="28"/>
      <c r="B36" s="23"/>
      <c r="C36" s="24" t="s">
        <v>65</v>
      </c>
      <c r="D36" s="3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>
        <v>1000</v>
      </c>
      <c r="V36" s="6"/>
      <c r="W36" s="6"/>
      <c r="X36" s="6"/>
      <c r="Y36" s="6"/>
      <c r="Z36" s="6"/>
      <c r="AA36" s="6">
        <v>200</v>
      </c>
      <c r="AB36" s="6"/>
      <c r="AC36" s="6"/>
      <c r="AD36" s="6">
        <v>191.9</v>
      </c>
      <c r="AE36" s="11">
        <f t="shared" si="3"/>
        <v>1391.9</v>
      </c>
    </row>
    <row r="37" spans="1:31" s="1" customFormat="1" ht="15.75" customHeight="1">
      <c r="A37" s="28"/>
      <c r="B37" s="23"/>
      <c r="C37" s="24" t="s">
        <v>66</v>
      </c>
      <c r="D37" s="3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>
        <v>138.5</v>
      </c>
      <c r="AE37" s="11">
        <f t="shared" si="3"/>
        <v>138.5</v>
      </c>
    </row>
    <row r="38" spans="1:31" s="4" customFormat="1" ht="15.75" customHeight="1">
      <c r="A38" s="16"/>
      <c r="B38" s="42" t="s">
        <v>67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3"/>
    </row>
    <row r="39" spans="1:31" s="4" customFormat="1" ht="15.75" customHeight="1">
      <c r="A39" s="17"/>
      <c r="B39" s="36" t="s">
        <v>68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7"/>
    </row>
    <row r="40" spans="1:31" s="4" customFormat="1" ht="15.75" customHeight="1">
      <c r="A40" s="17"/>
      <c r="B40" s="36" t="s">
        <v>69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</row>
    <row r="41" spans="1:31" s="4" customFormat="1" ht="15.75" customHeight="1">
      <c r="A41" s="17"/>
      <c r="B41" s="36" t="s">
        <v>70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7"/>
    </row>
    <row r="42" spans="1:31" s="4" customFormat="1" ht="15.75" customHeight="1" thickBot="1">
      <c r="A42" s="18"/>
      <c r="B42" s="38" t="s">
        <v>71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9"/>
    </row>
  </sheetData>
  <mergeCells count="30">
    <mergeCell ref="B11:C11"/>
    <mergeCell ref="B12:C12"/>
    <mergeCell ref="B7:C7"/>
    <mergeCell ref="B8:C8"/>
    <mergeCell ref="B9:C9"/>
    <mergeCell ref="B10:C10"/>
    <mergeCell ref="B38:AE38"/>
    <mergeCell ref="AC4:AC6"/>
    <mergeCell ref="AE4:AE6"/>
    <mergeCell ref="D7:D12"/>
    <mergeCell ref="B14:B20"/>
    <mergeCell ref="C4:C5"/>
    <mergeCell ref="Q5:W5"/>
    <mergeCell ref="X5:AB5"/>
    <mergeCell ref="Q4:AB4"/>
    <mergeCell ref="E4:P4"/>
    <mergeCell ref="B39:AE39"/>
    <mergeCell ref="B40:AE40"/>
    <mergeCell ref="B41:AE41"/>
    <mergeCell ref="B42:AE42"/>
    <mergeCell ref="A5:A6"/>
    <mergeCell ref="A26:A37"/>
    <mergeCell ref="A2:AE2"/>
    <mergeCell ref="A7:A12"/>
    <mergeCell ref="D29:D30"/>
    <mergeCell ref="D31:D37"/>
    <mergeCell ref="B21:B25"/>
    <mergeCell ref="A14:A25"/>
    <mergeCell ref="D14:D25"/>
    <mergeCell ref="D4:D6"/>
  </mergeCells>
  <printOptions/>
  <pageMargins left="0.3937007874015748" right="0.3937007874015748" top="0.3937007874015748" bottom="0.3937007874015748" header="0.58" footer="0.5118110236220472"/>
  <pageSetup horizontalDpi="300" verticalDpi="300" orientation="landscape" paperSize="8" r:id="rId1"/>
  <ignoredErrors>
    <ignoredError sqref="G20:H20 E20 AC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zxy</cp:lastModifiedBy>
  <cp:lastPrinted>2009-02-24T07:23:57Z</cp:lastPrinted>
  <dcterms:created xsi:type="dcterms:W3CDTF">2008-10-24T00:55:33Z</dcterms:created>
  <dcterms:modified xsi:type="dcterms:W3CDTF">2009-02-24T07:23:59Z</dcterms:modified>
  <cp:category/>
  <cp:version/>
  <cp:contentType/>
  <cp:contentStatus/>
</cp:coreProperties>
</file>